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kakeiji/Documents/ＳＤ連絡協/2026_4SDジャンボリー香川/"/>
    </mc:Choice>
  </mc:AlternateContent>
  <xr:revisionPtr revIDLastSave="0" documentId="13_ncr:1_{917F4C39-3732-4740-84DB-BE95BD0ED9FB}" xr6:coauthVersionLast="47" xr6:coauthVersionMax="47" xr10:uidLastSave="{00000000-0000-0000-0000-000000000000}"/>
  <bookViews>
    <workbookView xWindow="0" yWindow="600" windowWidth="22940" windowHeight="14300" activeTab="1" xr2:uid="{A6C45C29-09CC-254D-96AA-178CD20DAE4E}"/>
  </bookViews>
  <sheets>
    <sheet name="参加申込書" sheetId="1" r:id="rId1"/>
    <sheet name="参加申込書 (2)" sheetId="3" r:id="rId2"/>
    <sheet name="宿泊施設" sheetId="4" r:id="rId3"/>
    <sheet name="リスト" sheetId="2" r:id="rId4"/>
  </sheets>
  <definedNames>
    <definedName name="_xlnm._FilterDatabase" localSheetId="0" hidden="1">参加申込書!$A$20:$K$37</definedName>
    <definedName name="_xlnm._FilterDatabase" localSheetId="1" hidden="1">'参加申込書 (2)'!$A$20:$K$37</definedName>
    <definedName name="_xlnm.Criteria" localSheetId="0">参加申込書!#REF!</definedName>
    <definedName name="_xlnm.Criteria" localSheetId="1">'参加申込書 (2)'!#REF!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" i="3" l="1"/>
  <c r="J38" i="3"/>
  <c r="J36" i="3"/>
  <c r="J34" i="3"/>
  <c r="J32" i="3"/>
  <c r="J30" i="3"/>
  <c r="J28" i="3"/>
  <c r="J26" i="3"/>
  <c r="J24" i="3"/>
  <c r="J22" i="3"/>
  <c r="J22" i="1"/>
  <c r="J24" i="1"/>
  <c r="J26" i="1"/>
  <c r="J28" i="1"/>
  <c r="J30" i="1"/>
  <c r="J32" i="1"/>
  <c r="J34" i="1"/>
  <c r="J36" i="1"/>
  <c r="J38" i="1"/>
  <c r="J40" i="1"/>
  <c r="J19" i="3" l="1"/>
  <c r="J19" i="1"/>
</calcChain>
</file>

<file path=xl/sharedStrings.xml><?xml version="1.0" encoding="utf-8"?>
<sst xmlns="http://schemas.openxmlformats.org/spreadsheetml/2006/main" count="129" uniqueCount="81">
  <si>
    <t>ホテルのご紹介</t>
  </si>
  <si>
    <t>1　・観音寺グランドホテル　〒768-0067 香川県観音寺市坂本町5-18-40　   TEL：0875-25-5151</t>
  </si>
  <si>
    <r>
      <t>2　・ホテルサニーイン　〒768-0060 香川県観音寺市観音寺町甲１２３５　   　</t>
    </r>
    <r>
      <rPr>
        <sz val="12"/>
        <color rgb="FF1F1F1F"/>
        <rFont val="ＭＳ Ｐゴシック"/>
        <family val="2"/>
        <charset val="128"/>
      </rPr>
      <t>TEL：0875-23-3210</t>
    </r>
  </si>
  <si>
    <r>
      <t>3　・</t>
    </r>
    <r>
      <rPr>
        <sz val="12"/>
        <color rgb="FF1F1F1F"/>
        <rFont val="ＭＳ Ｐゴシック"/>
        <family val="2"/>
        <charset val="128"/>
      </rPr>
      <t>ハイパーイン観音寺駅前 〒768-0072 香川県観音寺市栄町3丁目5-5  TEL:0875-25-2818</t>
    </r>
  </si>
  <si>
    <t>等他にもがあります。会場から近いところはこの３件です。</t>
  </si>
  <si>
    <t>氏名</t>
  </si>
  <si>
    <t>連絡先TEL</t>
  </si>
  <si>
    <t>性別</t>
  </si>
  <si>
    <t>S協</t>
  </si>
  <si>
    <t>会員番号</t>
  </si>
  <si>
    <t>参加ｺｰｽ</t>
  </si>
  <si>
    <t>A　・B　・C</t>
  </si>
  <si>
    <t>NF級・</t>
  </si>
  <si>
    <t>S協資格</t>
  </si>
  <si>
    <t>参加費</t>
  </si>
  <si>
    <t>備考</t>
  </si>
  <si>
    <t>曲名</t>
  </si>
  <si>
    <t>種目</t>
  </si>
  <si>
    <t>フェーズ</t>
  </si>
  <si>
    <r>
      <t>ｺｰﾙ</t>
    </r>
    <r>
      <rPr>
        <sz val="12"/>
        <color rgb="FF000000"/>
        <rFont val="Helvetica"/>
        <family val="2"/>
      </rPr>
      <t xml:space="preserve"> / </t>
    </r>
    <r>
      <rPr>
        <sz val="12"/>
        <color rgb="FF000000"/>
        <rFont val="ＭＳ Ｐゴシック"/>
        <family val="2"/>
        <charset val="128"/>
      </rPr>
      <t>ｷｭｰ</t>
    </r>
  </si>
  <si>
    <t>女性</t>
    <rPh sb="0" eb="2">
      <t xml:space="preserve">ジョセイ </t>
    </rPh>
    <phoneticPr fontId="6"/>
  </si>
  <si>
    <t>男性</t>
    <rPh sb="0" eb="2">
      <t xml:space="preserve">ダンセイ </t>
    </rPh>
    <phoneticPr fontId="6"/>
  </si>
  <si>
    <t>MS</t>
    <phoneticPr fontId="6"/>
  </si>
  <si>
    <t>P</t>
    <phoneticPr fontId="6"/>
  </si>
  <si>
    <t>AD</t>
    <phoneticPr fontId="6"/>
  </si>
  <si>
    <t>コール</t>
    <phoneticPr fontId="6"/>
  </si>
  <si>
    <t>キュー</t>
    <phoneticPr fontId="6"/>
  </si>
  <si>
    <t>No</t>
    <phoneticPr fontId="6"/>
  </si>
  <si>
    <t>申込年月日</t>
    <rPh sb="0" eb="2">
      <t xml:space="preserve">モウシコミ </t>
    </rPh>
    <rPh sb="2" eb="5">
      <t xml:space="preserve">ネンガッピ </t>
    </rPh>
    <phoneticPr fontId="6"/>
  </si>
  <si>
    <t>申込み代表者</t>
    <rPh sb="0" eb="2">
      <t xml:space="preserve">モウシコミ </t>
    </rPh>
    <phoneticPr fontId="6"/>
  </si>
  <si>
    <t>TEL</t>
    <phoneticPr fontId="6"/>
  </si>
  <si>
    <t>振　込　金　額</t>
    <rPh sb="0" eb="3">
      <t xml:space="preserve">フリコミ </t>
    </rPh>
    <rPh sb="4" eb="7">
      <t xml:space="preserve">キンガク </t>
    </rPh>
    <phoneticPr fontId="6"/>
  </si>
  <si>
    <t>ク　ラ　ブ　名</t>
    <phoneticPr fontId="6"/>
  </si>
  <si>
    <t>振込名義</t>
    <rPh sb="0" eb="2">
      <t xml:space="preserve">フリコミ </t>
    </rPh>
    <rPh sb="2" eb="4">
      <t xml:space="preserve">メイギ </t>
    </rPh>
    <phoneticPr fontId="6"/>
  </si>
  <si>
    <t>メールアドレス</t>
    <phoneticPr fontId="6"/>
  </si>
  <si>
    <t>A</t>
    <phoneticPr fontId="6"/>
  </si>
  <si>
    <t>B</t>
    <phoneticPr fontId="6"/>
  </si>
  <si>
    <t>C</t>
    <phoneticPr fontId="6"/>
  </si>
  <si>
    <t>参加費合計</t>
    <rPh sb="0" eb="3">
      <t xml:space="preserve">サンカヒ </t>
    </rPh>
    <rPh sb="3" eb="5">
      <t xml:space="preserve">ゴウケイ </t>
    </rPh>
    <phoneticPr fontId="6"/>
  </si>
  <si>
    <t>住所　〒</t>
    <rPh sb="0" eb="2">
      <t xml:space="preserve">ジュウショ </t>
    </rPh>
    <phoneticPr fontId="6"/>
  </si>
  <si>
    <r>
      <t>※</t>
    </r>
    <r>
      <rPr>
        <sz val="14"/>
        <color rgb="FF000000"/>
        <rFont val="ＭＳ Ｐゴシック"/>
        <family val="2"/>
        <charset val="128"/>
      </rPr>
      <t>キュー希望の方は、下記にキュー可能曲、Ｓ協推薦曲、</t>
    </r>
    <r>
      <rPr>
        <sz val="14"/>
        <color rgb="FF000000"/>
        <rFont val="Helvetica"/>
        <family val="2"/>
      </rPr>
      <t>S</t>
    </r>
    <r>
      <rPr>
        <sz val="14"/>
        <color rgb="FF000000"/>
        <rFont val="ＭＳ Ｐゴシック"/>
        <family val="2"/>
        <charset val="128"/>
      </rPr>
      <t>協クラシックの中から７曲以上記入してください。</t>
    </r>
  </si>
  <si>
    <t>懇親会 D</t>
    <phoneticPr fontId="6"/>
  </si>
  <si>
    <t>可能ﾚﾍﾞﾙ</t>
    <rPh sb="0" eb="2">
      <t xml:space="preserve">カノウ </t>
    </rPh>
    <phoneticPr fontId="6"/>
  </si>
  <si>
    <t>D</t>
    <phoneticPr fontId="6"/>
  </si>
  <si>
    <t>参加コース</t>
    <rPh sb="0" eb="2">
      <t xml:space="preserve">サンカ </t>
    </rPh>
    <phoneticPr fontId="6"/>
  </si>
  <si>
    <t>B：18日土曜</t>
    <rPh sb="5" eb="7">
      <t xml:space="preserve">ドヨウ </t>
    </rPh>
    <phoneticPr fontId="6"/>
  </si>
  <si>
    <t>C：19日日曜（昼食付き）</t>
    <rPh sb="5" eb="7">
      <t xml:space="preserve">ニチヨウ </t>
    </rPh>
    <rPh sb="8" eb="11">
      <t xml:space="preserve">チュウショクツキ </t>
    </rPh>
    <phoneticPr fontId="6"/>
  </si>
  <si>
    <t>D：懇親会（観音寺グランドホテル）</t>
    <rPh sb="2" eb="5">
      <t xml:space="preserve">コンシンカイ </t>
    </rPh>
    <rPh sb="6" eb="9">
      <t xml:space="preserve">カンオンジ </t>
    </rPh>
    <phoneticPr fontId="6"/>
  </si>
  <si>
    <t xml:space="preserve">   一泊朝食付き金額　：　シングル：48室¥8,500　・　ツイン11室¥13,500 /2人１室</t>
    <rPh sb="3" eb="5">
      <t xml:space="preserve">イッパク </t>
    </rPh>
    <rPh sb="5" eb="7">
      <t xml:space="preserve">チョウショク </t>
    </rPh>
    <rPh sb="7" eb="8">
      <t xml:space="preserve">ツキ </t>
    </rPh>
    <rPh sb="9" eb="11">
      <t xml:space="preserve">キンガク </t>
    </rPh>
    <rPh sb="47" eb="48">
      <t xml:space="preserve">ニン </t>
    </rPh>
    <phoneticPr fontId="6"/>
  </si>
  <si>
    <t>キュー◯</t>
    <phoneticPr fontId="6"/>
  </si>
  <si>
    <t>　＊先着順にて斡旋します。備考欄にグランドホテル希望と、S（シングル）、T（ツイン）を記載してください。当日各自で精算ください</t>
    <rPh sb="13" eb="15">
      <t xml:space="preserve">ビコウ </t>
    </rPh>
    <rPh sb="15" eb="16">
      <t xml:space="preserve">ラン </t>
    </rPh>
    <rPh sb="52" eb="54">
      <t xml:space="preserve">トウジツ </t>
    </rPh>
    <rPh sb="54" eb="56">
      <t xml:space="preserve">カクジ </t>
    </rPh>
    <rPh sb="57" eb="59">
      <t xml:space="preserve">セイサン </t>
    </rPh>
    <phoneticPr fontId="6"/>
  </si>
  <si>
    <t>A：18〜19日全日程、土曜、日曜（昼食付き）</t>
    <rPh sb="7" eb="8">
      <t xml:space="preserve">ニチ </t>
    </rPh>
    <rPh sb="8" eb="11">
      <t xml:space="preserve">ゼンニッテイ </t>
    </rPh>
    <rPh sb="12" eb="14">
      <t xml:space="preserve">ドヨウビ </t>
    </rPh>
    <rPh sb="15" eb="17">
      <t xml:space="preserve">ニチヨウ </t>
    </rPh>
    <rPh sb="18" eb="20">
      <t xml:space="preserve">チュウショク </t>
    </rPh>
    <rPh sb="20" eb="21">
      <t xml:space="preserve">ツキ </t>
    </rPh>
    <phoneticPr fontId="6"/>
  </si>
  <si>
    <t>S協会員</t>
    <rPh sb="2" eb="4">
      <t xml:space="preserve">カイイン </t>
    </rPh>
    <phoneticPr fontId="6"/>
  </si>
  <si>
    <t>第３８回中四国統括支部スクエアダンスジャンボリーS協会員専用参加申込書</t>
    <phoneticPr fontId="6"/>
  </si>
  <si>
    <t>観音寺市内：会場近隣宿泊施設一覧</t>
    <rPh sb="0" eb="4">
      <t xml:space="preserve">カンオンジシ </t>
    </rPh>
    <rPh sb="6" eb="8">
      <t xml:space="preserve">カイジョウ </t>
    </rPh>
    <rPh sb="8" eb="10">
      <t xml:space="preserve">キンリン </t>
    </rPh>
    <rPh sb="10" eb="14">
      <t xml:space="preserve">シュクハクシセツ </t>
    </rPh>
    <rPh sb="14" eb="16">
      <t xml:space="preserve">イチラン </t>
    </rPh>
    <phoneticPr fontId="6"/>
  </si>
  <si>
    <t>施設名</t>
    <rPh sb="0" eb="3">
      <t xml:space="preserve">シセツメイ </t>
    </rPh>
    <phoneticPr fontId="6"/>
  </si>
  <si>
    <t>住所</t>
    <rPh sb="0" eb="2">
      <t xml:space="preserve">ジュウショ </t>
    </rPh>
    <phoneticPr fontId="6"/>
  </si>
  <si>
    <t>電話番号</t>
    <rPh sb="0" eb="4">
      <t xml:space="preserve">デンワバンゴウ </t>
    </rPh>
    <phoneticPr fontId="6"/>
  </si>
  <si>
    <t>ホテルサニーイン</t>
    <phoneticPr fontId="6"/>
  </si>
  <si>
    <t>〒768-0060 香川県観音寺市観音寺町甲１２３５</t>
    <phoneticPr fontId="6"/>
  </si>
  <si>
    <t>0875-23-3210</t>
    <phoneticPr fontId="6"/>
  </si>
  <si>
    <t>https://www.sunny-inn.com/</t>
    <phoneticPr fontId="6"/>
  </si>
  <si>
    <t>ハイパーイン観音寺駅前</t>
    <rPh sb="6" eb="9">
      <t xml:space="preserve">カンオンジ </t>
    </rPh>
    <rPh sb="9" eb="11">
      <t xml:space="preserve">エキマエ </t>
    </rPh>
    <phoneticPr fontId="6"/>
  </si>
  <si>
    <t>〒768-0072 香川県観音寺市栄町３丁目５−５</t>
  </si>
  <si>
    <t>0875-25-2818</t>
    <phoneticPr fontId="6"/>
  </si>
  <si>
    <t>https://www.hyper-inn.net/</t>
  </si>
  <si>
    <t>観音寺グランドホテル</t>
    <rPh sb="0" eb="1">
      <t xml:space="preserve">カンオンジ </t>
    </rPh>
    <phoneticPr fontId="6"/>
  </si>
  <si>
    <t>〒768-0067 香川県観音寺市坂本町５丁目１８−４０</t>
  </si>
  <si>
    <t>0875-25-5151</t>
    <phoneticPr fontId="6"/>
  </si>
  <si>
    <t>http://www.kanonji-gh.com/</t>
  </si>
  <si>
    <t>ホテルルートイン観音寺</t>
    <rPh sb="8" eb="11">
      <t>カップ</t>
    </rPh>
    <phoneticPr fontId="6"/>
  </si>
  <si>
    <t>〒768-0070 香川県観音寺市南町４丁目３−４６</t>
  </si>
  <si>
    <t>050-5482-7177</t>
    <phoneticPr fontId="6"/>
  </si>
  <si>
    <t>https://www.route-inn.co.jp/hotel_list/kagawa/index_hotel_id_744/</t>
  </si>
  <si>
    <t>ホテルシェトワ観音寺</t>
    <rPh sb="7" eb="10">
      <t xml:space="preserve">カンオンジ </t>
    </rPh>
    <phoneticPr fontId="6"/>
  </si>
  <si>
    <t>〒768-0067 香川県観音寺市坂本町４丁目６−８</t>
  </si>
  <si>
    <t>0875-23-7722</t>
    <phoneticPr fontId="6"/>
  </si>
  <si>
    <t>https://hotel-cheztoi.com/</t>
    <phoneticPr fontId="6"/>
  </si>
  <si>
    <t>Tabist 琴弾荘</t>
    <phoneticPr fontId="6"/>
  </si>
  <si>
    <t>〒768-0062 香川県観音寺市有明町１０−２２</t>
    <phoneticPr fontId="6"/>
  </si>
  <si>
    <t>0875-23-6579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</si>
</sst>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,##0_ "/>
    <numFmt numFmtId="177" formatCode="yyyy&quot;年&quot;m&quot;月&quot;d&quot;日&quot;;@"/>
  </numFmts>
  <fonts count="15">
    <font>
      <sz val="12"/>
      <color theme="1"/>
      <name val="游ゴシック"/>
      <family val="2"/>
      <charset val="128"/>
      <scheme val="minor"/>
    </font>
    <font>
      <sz val="12"/>
      <color rgb="FF000000"/>
      <name val="ＭＳ Ｐゴシック"/>
      <family val="2"/>
      <charset val="128"/>
    </font>
    <font>
      <sz val="12"/>
      <color rgb="FF1F1F1F"/>
      <name val="ＭＳ Ｐゴシック"/>
      <family val="2"/>
      <charset val="128"/>
    </font>
    <font>
      <sz val="14"/>
      <color rgb="FF000000"/>
      <name val="ＭＳ Ｐゴシック"/>
      <family val="2"/>
      <charset val="128"/>
    </font>
    <font>
      <u/>
      <sz val="12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2"/>
      <color rgb="FF000000"/>
      <name val="Helvetica"/>
      <family val="2"/>
    </font>
    <font>
      <u/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MS Gothic"/>
      <family val="2"/>
      <charset val="128"/>
    </font>
    <font>
      <sz val="12"/>
      <color theme="1"/>
      <name val="ＭＳ Ｐゴシック"/>
      <family val="2"/>
      <charset val="128"/>
    </font>
    <font>
      <sz val="14"/>
      <color rgb="FF000000"/>
      <name val="Helvetica"/>
      <family val="2"/>
    </font>
    <font>
      <sz val="16"/>
      <color rgb="FF000000"/>
      <name val="ＭＳ Ｐゴシック"/>
      <family val="2"/>
      <charset val="128"/>
    </font>
    <font>
      <u/>
      <sz val="12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1"/>
    </xf>
    <xf numFmtId="0" fontId="4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0" fillId="2" borderId="0" xfId="0" applyFill="1">
      <alignment vertical="center"/>
    </xf>
    <xf numFmtId="0" fontId="1" fillId="2" borderId="0" xfId="0" applyFont="1" applyFill="1" applyAlignment="1">
      <alignment horizontal="left" vertical="center" inden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0" xfId="0" applyFont="1">
      <alignment vertical="center"/>
    </xf>
    <xf numFmtId="0" fontId="11" fillId="0" borderId="2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5" fontId="9" fillId="0" borderId="1" xfId="0" applyNumberFormat="1" applyFont="1" applyBorder="1" applyProtection="1">
      <alignment vertical="center"/>
      <protection hidden="1"/>
    </xf>
    <xf numFmtId="0" fontId="11" fillId="0" borderId="0" xfId="0" applyFont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11" fillId="0" borderId="7" xfId="0" applyFont="1" applyBorder="1" applyAlignment="1" applyProtection="1">
      <alignment horizontal="right" vertical="center"/>
      <protection locked="0"/>
    </xf>
    <xf numFmtId="0" fontId="11" fillId="0" borderId="7" xfId="0" applyFont="1" applyBorder="1" applyProtection="1">
      <alignment vertical="center"/>
      <protection locked="0"/>
    </xf>
    <xf numFmtId="5" fontId="11" fillId="0" borderId="7" xfId="0" applyNumberFormat="1" applyFont="1" applyBorder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49" fontId="0" fillId="0" borderId="0" xfId="0" applyNumberFormat="1">
      <alignment vertical="center"/>
    </xf>
    <xf numFmtId="49" fontId="0" fillId="0" borderId="0" xfId="0" applyNumberFormat="1" applyAlignment="1">
      <alignment horizontal="center" vertical="center"/>
    </xf>
    <xf numFmtId="49" fontId="9" fillId="0" borderId="0" xfId="0" applyNumberFormat="1" applyFont="1">
      <alignment vertical="center"/>
    </xf>
    <xf numFmtId="0" fontId="14" fillId="0" borderId="0" xfId="1">
      <alignment vertical="center"/>
    </xf>
    <xf numFmtId="176" fontId="3" fillId="0" borderId="6" xfId="0" applyNumberFormat="1" applyFont="1" applyBorder="1" applyAlignment="1" applyProtection="1">
      <alignment horizontal="center" vertical="center" wrapText="1"/>
      <protection hidden="1"/>
    </xf>
    <xf numFmtId="176" fontId="3" fillId="0" borderId="5" xfId="0" applyNumberFormat="1" applyFont="1" applyBorder="1" applyAlignment="1" applyProtection="1">
      <alignment horizontal="center" vertical="center" wrapText="1"/>
      <protection hidden="1"/>
    </xf>
    <xf numFmtId="49" fontId="5" fillId="0" borderId="6" xfId="0" applyNumberFormat="1" applyFont="1" applyBorder="1" applyAlignment="1" applyProtection="1">
      <alignment vertical="center" wrapText="1"/>
      <protection locked="0"/>
    </xf>
    <xf numFmtId="49" fontId="5" fillId="0" borderId="5" xfId="0" applyNumberFormat="1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11" fillId="0" borderId="2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722033</xdr:colOff>
      <xdr:row>1</xdr:row>
      <xdr:rowOff>132239</xdr:rowOff>
    </xdr:from>
    <xdr:ext cx="3135923" cy="112184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740B04-0EDA-5F50-8CF2-EEF194ED9FD5}"/>
            </a:ext>
          </a:extLst>
        </xdr:cNvPr>
        <xdr:cNvSpPr txBox="1"/>
      </xdr:nvSpPr>
      <xdr:spPr>
        <a:xfrm>
          <a:off x="7372215" y="132239"/>
          <a:ext cx="3135923" cy="112184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1">
              <a:solidFill>
                <a:schemeClr val="tx1"/>
              </a:solidFill>
            </a:rPr>
            <a:t>記入について、性別、参加コース、懇親会、コール、キュー、希望レベルはプルダウンメニューから選んでください</a:t>
          </a:r>
          <a:endParaRPr kumimoji="1" lang="en-US" altLang="ja-JP" sz="1200" b="1">
            <a:solidFill>
              <a:schemeClr val="tx1"/>
            </a:solidFill>
          </a:endParaRPr>
        </a:p>
        <a:p>
          <a:r>
            <a:rPr kumimoji="1" lang="ja-JP" altLang="en-US" sz="1200" b="1">
              <a:solidFill>
                <a:schemeClr val="tx1"/>
              </a:solidFill>
            </a:rPr>
            <a:t>参加費、合計金額が表示されます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722033</xdr:colOff>
      <xdr:row>1</xdr:row>
      <xdr:rowOff>132239</xdr:rowOff>
    </xdr:from>
    <xdr:ext cx="3135923" cy="112184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E6B4BE-D4D7-5948-81F0-62ADC87FF4CB}"/>
            </a:ext>
          </a:extLst>
        </xdr:cNvPr>
        <xdr:cNvSpPr txBox="1"/>
      </xdr:nvSpPr>
      <xdr:spPr>
        <a:xfrm>
          <a:off x="7351433" y="386239"/>
          <a:ext cx="3135923" cy="112184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>
          <a:solidFill>
            <a:schemeClr val="tx1"/>
          </a:solidFill>
        </a:ln>
        <a:effectLst>
          <a:outerShdw blurRad="50800" dist="38100" dir="8100000" algn="tr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200" b="1">
              <a:solidFill>
                <a:schemeClr val="tx1"/>
              </a:solidFill>
            </a:rPr>
            <a:t>記入について、性別、参加コース、懇親会、コール、キュー、希望レベルはプルダウンメニューから選んでください</a:t>
          </a:r>
          <a:endParaRPr kumimoji="1" lang="en-US" altLang="ja-JP" sz="1200" b="1">
            <a:solidFill>
              <a:schemeClr val="tx1"/>
            </a:solidFill>
          </a:endParaRPr>
        </a:p>
        <a:p>
          <a:r>
            <a:rPr kumimoji="1" lang="ja-JP" altLang="en-US" sz="1200" b="1">
              <a:solidFill>
                <a:schemeClr val="tx1"/>
              </a:solidFill>
            </a:rPr>
            <a:t>参加費、合計金額が表示されます</a:t>
          </a:r>
          <a:endParaRPr kumimoji="1" lang="en-US" altLang="ja-JP" sz="1200" b="1">
            <a:solidFill>
              <a:schemeClr val="tx1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anonji-gh.com/" TargetMode="External"/><Relationship Id="rId2" Type="http://schemas.openxmlformats.org/officeDocument/2006/relationships/hyperlink" Target="https://www.hyper-inn.net/" TargetMode="External"/><Relationship Id="rId1" Type="http://schemas.openxmlformats.org/officeDocument/2006/relationships/hyperlink" Target="https://www.route-inn.co.jp/hotel_list/kagawa/index_hotel_id_744/" TargetMode="External"/><Relationship Id="rId5" Type="http://schemas.openxmlformats.org/officeDocument/2006/relationships/hyperlink" Target="https://hotel-cheztoi.com/" TargetMode="External"/><Relationship Id="rId4" Type="http://schemas.openxmlformats.org/officeDocument/2006/relationships/hyperlink" Target="https://www.sunny-in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783F9-57A4-BE48-8C45-63BD7BAA7D76}">
  <sheetPr>
    <tabColor rgb="FFFFFF00"/>
  </sheetPr>
  <dimension ref="A1:K49"/>
  <sheetViews>
    <sheetView view="pageLayout" topLeftCell="A18" zoomScaleNormal="110" workbookViewId="0">
      <selection activeCell="K26" sqref="K26:K27"/>
    </sheetView>
  </sheetViews>
  <sheetFormatPr baseColWidth="10" defaultRowHeight="20"/>
  <cols>
    <col min="1" max="1" width="3.7109375" customWidth="1"/>
    <col min="2" max="2" width="17" customWidth="1"/>
    <col min="3" max="3" width="12" customWidth="1"/>
    <col min="4" max="4" width="7.85546875" customWidth="1"/>
    <col min="5" max="5" width="12.5703125" customWidth="1"/>
    <col min="9" max="9" width="11.7109375" customWidth="1"/>
    <col min="10" max="10" width="10.85546875" customWidth="1"/>
    <col min="11" max="11" width="26.28515625" customWidth="1"/>
  </cols>
  <sheetData>
    <row r="1" spans="2:11">
      <c r="F1" s="34" t="s">
        <v>52</v>
      </c>
      <c r="G1" s="34"/>
    </row>
    <row r="2" spans="2:11">
      <c r="B2" s="16" t="s">
        <v>44</v>
      </c>
      <c r="C2" s="16" t="s">
        <v>51</v>
      </c>
      <c r="F2" s="33">
        <v>5500</v>
      </c>
      <c r="G2" s="33"/>
    </row>
    <row r="3" spans="2:11">
      <c r="C3" s="16" t="s">
        <v>45</v>
      </c>
      <c r="F3" s="33">
        <v>2500</v>
      </c>
      <c r="G3" s="33"/>
    </row>
    <row r="4" spans="2:11">
      <c r="C4" s="16" t="s">
        <v>46</v>
      </c>
      <c r="F4" s="33">
        <v>4000</v>
      </c>
      <c r="G4" s="33"/>
    </row>
    <row r="5" spans="2:11">
      <c r="C5" s="16" t="s">
        <v>47</v>
      </c>
      <c r="F5" s="33">
        <v>6500</v>
      </c>
    </row>
    <row r="6" spans="2:11">
      <c r="C6" s="1" t="s">
        <v>0</v>
      </c>
    </row>
    <row r="7" spans="2:11">
      <c r="B7" s="1" t="s">
        <v>1</v>
      </c>
    </row>
    <row r="8" spans="2:11">
      <c r="B8" s="9" t="s">
        <v>48</v>
      </c>
      <c r="C8" s="10"/>
      <c r="D8" s="10"/>
      <c r="E8" s="10"/>
      <c r="F8" s="10"/>
      <c r="G8" s="10"/>
      <c r="H8" s="10"/>
      <c r="I8" s="10"/>
    </row>
    <row r="9" spans="2:11">
      <c r="B9" s="11" t="s">
        <v>50</v>
      </c>
      <c r="C9" s="10"/>
      <c r="D9" s="10"/>
      <c r="E9" s="10"/>
      <c r="F9" s="10"/>
      <c r="G9" s="10"/>
      <c r="H9" s="10"/>
      <c r="I9" s="10"/>
    </row>
    <row r="10" spans="2:11">
      <c r="B10" s="1" t="s">
        <v>2</v>
      </c>
    </row>
    <row r="11" spans="2:11">
      <c r="B11" s="1" t="s">
        <v>3</v>
      </c>
    </row>
    <row r="12" spans="2:11">
      <c r="B12" s="2" t="s">
        <v>4</v>
      </c>
    </row>
    <row r="14" spans="2:11">
      <c r="B14" s="35" t="s">
        <v>53</v>
      </c>
      <c r="D14" s="16"/>
      <c r="E14" s="16"/>
      <c r="F14" s="16"/>
      <c r="G14" s="16"/>
      <c r="I14" s="18" t="s">
        <v>27</v>
      </c>
      <c r="J14" s="25"/>
    </row>
    <row r="15" spans="2:11">
      <c r="B15" s="20" t="s">
        <v>32</v>
      </c>
      <c r="C15" s="25"/>
      <c r="D15" s="25"/>
      <c r="E15" s="25"/>
      <c r="F15" s="25"/>
      <c r="G15" s="26"/>
      <c r="H15" s="22" t="s">
        <v>28</v>
      </c>
      <c r="I15" s="53"/>
      <c r="J15" s="53"/>
      <c r="K15" s="26"/>
    </row>
    <row r="16" spans="2:11">
      <c r="B16" s="20" t="s">
        <v>29</v>
      </c>
      <c r="C16" s="25"/>
      <c r="D16" s="26"/>
      <c r="E16" s="27" t="s">
        <v>39</v>
      </c>
      <c r="F16" s="28"/>
      <c r="G16" s="25"/>
      <c r="H16" s="17"/>
      <c r="I16" s="18" t="s">
        <v>30</v>
      </c>
      <c r="J16" s="28"/>
      <c r="K16" s="25"/>
    </row>
    <row r="17" spans="1:11">
      <c r="B17" s="20" t="s">
        <v>31</v>
      </c>
      <c r="C17" s="29"/>
      <c r="D17" s="26"/>
      <c r="E17" s="30" t="s">
        <v>33</v>
      </c>
      <c r="F17" s="25"/>
      <c r="G17" s="25"/>
      <c r="H17" s="16" t="s">
        <v>34</v>
      </c>
      <c r="I17" s="25"/>
      <c r="J17" s="25"/>
      <c r="K17" s="25"/>
    </row>
    <row r="18" spans="1:11">
      <c r="B18" s="3"/>
      <c r="E18" s="12"/>
      <c r="H18" s="12"/>
    </row>
    <row r="19" spans="1:11" ht="24">
      <c r="B19" s="3"/>
      <c r="I19" s="15" t="s">
        <v>38</v>
      </c>
      <c r="J19" s="21">
        <f>J22+J24+J26+J28+J30+J32+J34+J36+J38+J40</f>
        <v>0</v>
      </c>
    </row>
    <row r="20" spans="1:11">
      <c r="B20" s="51" t="s">
        <v>5</v>
      </c>
      <c r="C20" s="51" t="s">
        <v>6</v>
      </c>
      <c r="D20" s="52" t="s">
        <v>7</v>
      </c>
      <c r="E20" s="5" t="s">
        <v>8</v>
      </c>
      <c r="F20" s="6" t="s">
        <v>10</v>
      </c>
      <c r="G20" s="51" t="s">
        <v>41</v>
      </c>
      <c r="H20" s="4" t="s">
        <v>19</v>
      </c>
      <c r="I20" s="4" t="s">
        <v>12</v>
      </c>
      <c r="J20" s="50" t="s">
        <v>14</v>
      </c>
      <c r="K20" s="50" t="s">
        <v>15</v>
      </c>
    </row>
    <row r="21" spans="1:11">
      <c r="B21" s="51"/>
      <c r="C21" s="51"/>
      <c r="D21" s="50"/>
      <c r="E21" s="8" t="s">
        <v>9</v>
      </c>
      <c r="F21" s="4" t="s">
        <v>11</v>
      </c>
      <c r="G21" s="51"/>
      <c r="H21" s="4" t="s">
        <v>42</v>
      </c>
      <c r="I21" s="4" t="s">
        <v>13</v>
      </c>
      <c r="J21" s="50"/>
      <c r="K21" s="50"/>
    </row>
    <row r="22" spans="1:11" ht="20" customHeight="1">
      <c r="A22">
        <v>1</v>
      </c>
      <c r="B22" s="44"/>
      <c r="C22" s="44"/>
      <c r="D22" s="46"/>
      <c r="E22" s="46"/>
      <c r="F22" s="48"/>
      <c r="G22" s="48"/>
      <c r="H22" s="23"/>
      <c r="I22" s="23"/>
      <c r="J22" s="40">
        <f>IF(COUNTIF(F22,"A"),"5,500",IF(COUNTIF(F22,"B"),"2,500",IF(COUNTIF(F22,"C"),"4,000","0 ")))+IF(COUNTIF(G22,"D"),"6,500","0")</f>
        <v>0</v>
      </c>
      <c r="K22" s="42"/>
    </row>
    <row r="23" spans="1:11" ht="20" customHeight="1">
      <c r="B23" s="45"/>
      <c r="C23" s="45"/>
      <c r="D23" s="47"/>
      <c r="E23" s="47"/>
      <c r="F23" s="49"/>
      <c r="G23" s="49"/>
      <c r="H23" s="24"/>
      <c r="I23" s="23"/>
      <c r="J23" s="41"/>
      <c r="K23" s="43"/>
    </row>
    <row r="24" spans="1:11" ht="20" customHeight="1">
      <c r="A24">
        <v>2</v>
      </c>
      <c r="B24" s="44"/>
      <c r="C24" s="44"/>
      <c r="D24" s="46"/>
      <c r="E24" s="46"/>
      <c r="F24" s="48"/>
      <c r="G24" s="48"/>
      <c r="H24" s="23"/>
      <c r="I24" s="23"/>
      <c r="J24" s="40">
        <f t="shared" ref="J24" si="0">IF(COUNTIF(F24,"A"),"5,500",IF(COUNTIF(F24,"B"),"2,500",IF(COUNTIF(F24,"C"),"4,000","0 ")))+IF(COUNTIF(G24,"D"),"6,500","0")</f>
        <v>0</v>
      </c>
      <c r="K24" s="42"/>
    </row>
    <row r="25" spans="1:11" ht="20" customHeight="1">
      <c r="B25" s="45"/>
      <c r="C25" s="45"/>
      <c r="D25" s="47"/>
      <c r="E25" s="47"/>
      <c r="F25" s="49"/>
      <c r="G25" s="49"/>
      <c r="H25" s="24"/>
      <c r="I25" s="23"/>
      <c r="J25" s="41"/>
      <c r="K25" s="43"/>
    </row>
    <row r="26" spans="1:11" ht="20" customHeight="1">
      <c r="A26">
        <v>3</v>
      </c>
      <c r="B26" s="44"/>
      <c r="C26" s="44"/>
      <c r="D26" s="46"/>
      <c r="E26" s="46"/>
      <c r="F26" s="48"/>
      <c r="G26" s="48"/>
      <c r="H26" s="23"/>
      <c r="I26" s="23"/>
      <c r="J26" s="40">
        <f t="shared" ref="J26" si="1">IF(COUNTIF(F26,"A"),"5,500",IF(COUNTIF(F26,"B"),"2,500",IF(COUNTIF(F26,"C"),"4,000","0 ")))+IF(COUNTIF(G26,"D"),"6,500","0")</f>
        <v>0</v>
      </c>
      <c r="K26" s="42"/>
    </row>
    <row r="27" spans="1:11" ht="20" customHeight="1">
      <c r="B27" s="45"/>
      <c r="C27" s="45"/>
      <c r="D27" s="47"/>
      <c r="E27" s="47"/>
      <c r="F27" s="49"/>
      <c r="G27" s="49"/>
      <c r="H27" s="24"/>
      <c r="I27" s="23"/>
      <c r="J27" s="41"/>
      <c r="K27" s="43"/>
    </row>
    <row r="28" spans="1:11" ht="20" customHeight="1">
      <c r="A28">
        <v>4</v>
      </c>
      <c r="B28" s="44"/>
      <c r="C28" s="44"/>
      <c r="D28" s="46"/>
      <c r="E28" s="46"/>
      <c r="F28" s="48"/>
      <c r="G28" s="48"/>
      <c r="H28" s="23"/>
      <c r="I28" s="23"/>
      <c r="J28" s="40">
        <f t="shared" ref="J28" si="2">IF(COUNTIF(F28,"A"),"5,500",IF(COUNTIF(F28,"B"),"2,500",IF(COUNTIF(F28,"C"),"4,000","0 ")))+IF(COUNTIF(G28,"D"),"6,500","0")</f>
        <v>0</v>
      </c>
      <c r="K28" s="42"/>
    </row>
    <row r="29" spans="1:11" ht="20" customHeight="1">
      <c r="B29" s="45"/>
      <c r="C29" s="45"/>
      <c r="D29" s="47"/>
      <c r="E29" s="47"/>
      <c r="F29" s="49"/>
      <c r="G29" s="49"/>
      <c r="H29" s="24"/>
      <c r="I29" s="23"/>
      <c r="J29" s="41"/>
      <c r="K29" s="43"/>
    </row>
    <row r="30" spans="1:11" ht="20" customHeight="1">
      <c r="A30">
        <v>5</v>
      </c>
      <c r="B30" s="44"/>
      <c r="C30" s="44"/>
      <c r="D30" s="46"/>
      <c r="E30" s="46"/>
      <c r="F30" s="48"/>
      <c r="G30" s="48"/>
      <c r="H30" s="23"/>
      <c r="I30" s="23"/>
      <c r="J30" s="40">
        <f t="shared" ref="J30" si="3">IF(COUNTIF(F30,"A"),"5,500",IF(COUNTIF(F30,"B"),"2,500",IF(COUNTIF(F30,"C"),"4,000","0 ")))+IF(COUNTIF(G30,"D"),"6,500","0")</f>
        <v>0</v>
      </c>
      <c r="K30" s="42"/>
    </row>
    <row r="31" spans="1:11" ht="20" customHeight="1">
      <c r="B31" s="45"/>
      <c r="C31" s="45"/>
      <c r="D31" s="47"/>
      <c r="E31" s="47"/>
      <c r="F31" s="49"/>
      <c r="G31" s="49"/>
      <c r="H31" s="24"/>
      <c r="I31" s="23"/>
      <c r="J31" s="41"/>
      <c r="K31" s="43"/>
    </row>
    <row r="32" spans="1:11" ht="20" customHeight="1">
      <c r="A32">
        <v>6</v>
      </c>
      <c r="B32" s="44"/>
      <c r="C32" s="44"/>
      <c r="D32" s="46"/>
      <c r="E32" s="46"/>
      <c r="F32" s="48"/>
      <c r="G32" s="48"/>
      <c r="H32" s="23"/>
      <c r="I32" s="23"/>
      <c r="J32" s="40">
        <f t="shared" ref="J32" si="4">IF(COUNTIF(F32,"A"),"5,500",IF(COUNTIF(F32,"B"),"2,500",IF(COUNTIF(F32,"C"),"4,000","0 ")))+IF(COUNTIF(G32,"D"),"6,500","0")</f>
        <v>0</v>
      </c>
      <c r="K32" s="42"/>
    </row>
    <row r="33" spans="1:11" ht="20" customHeight="1">
      <c r="B33" s="45"/>
      <c r="C33" s="45"/>
      <c r="D33" s="47"/>
      <c r="E33" s="47"/>
      <c r="F33" s="49"/>
      <c r="G33" s="49"/>
      <c r="H33" s="24"/>
      <c r="I33" s="23"/>
      <c r="J33" s="41"/>
      <c r="K33" s="43"/>
    </row>
    <row r="34" spans="1:11" ht="20" customHeight="1">
      <c r="A34">
        <v>7</v>
      </c>
      <c r="B34" s="44"/>
      <c r="C34" s="44"/>
      <c r="D34" s="46"/>
      <c r="E34" s="46"/>
      <c r="F34" s="48"/>
      <c r="G34" s="48"/>
      <c r="H34" s="23"/>
      <c r="I34" s="23"/>
      <c r="J34" s="40">
        <f t="shared" ref="J34" si="5">IF(COUNTIF(F34,"A"),"5,500",IF(COUNTIF(F34,"B"),"2,500",IF(COUNTIF(F34,"C"),"4,000","0 ")))+IF(COUNTIF(G34,"D"),"6,500","0")</f>
        <v>0</v>
      </c>
      <c r="K34" s="42"/>
    </row>
    <row r="35" spans="1:11" ht="20" customHeight="1">
      <c r="B35" s="45"/>
      <c r="C35" s="45"/>
      <c r="D35" s="47"/>
      <c r="E35" s="47"/>
      <c r="F35" s="49"/>
      <c r="G35" s="49"/>
      <c r="H35" s="24"/>
      <c r="I35" s="23"/>
      <c r="J35" s="41"/>
      <c r="K35" s="43"/>
    </row>
    <row r="36" spans="1:11" ht="20" customHeight="1">
      <c r="A36">
        <v>8</v>
      </c>
      <c r="B36" s="44"/>
      <c r="C36" s="44"/>
      <c r="D36" s="46"/>
      <c r="E36" s="46"/>
      <c r="F36" s="48"/>
      <c r="G36" s="48"/>
      <c r="H36" s="23"/>
      <c r="I36" s="23"/>
      <c r="J36" s="40">
        <f t="shared" ref="J36" si="6">IF(COUNTIF(F36,"A"),"5,500",IF(COUNTIF(F36,"B"),"2,500",IF(COUNTIF(F36,"C"),"4,000","0 ")))+IF(COUNTIF(G36,"D"),"6,500","0")</f>
        <v>0</v>
      </c>
      <c r="K36" s="42"/>
    </row>
    <row r="37" spans="1:11" ht="20" customHeight="1">
      <c r="B37" s="45"/>
      <c r="C37" s="45"/>
      <c r="D37" s="47"/>
      <c r="E37" s="47"/>
      <c r="F37" s="49"/>
      <c r="G37" s="49"/>
      <c r="H37" s="24"/>
      <c r="I37" s="23"/>
      <c r="J37" s="41"/>
      <c r="K37" s="43"/>
    </row>
    <row r="38" spans="1:11" ht="20" customHeight="1">
      <c r="A38">
        <v>9</v>
      </c>
      <c r="B38" s="44"/>
      <c r="C38" s="44"/>
      <c r="D38" s="46"/>
      <c r="E38" s="46"/>
      <c r="F38" s="48"/>
      <c r="G38" s="48"/>
      <c r="H38" s="23"/>
      <c r="I38" s="23"/>
      <c r="J38" s="40">
        <f t="shared" ref="J38" si="7">IF(COUNTIF(F38,"A"),"5,500",IF(COUNTIF(F38,"B"),"2,500",IF(COUNTIF(F38,"C"),"4,000","0 ")))+IF(COUNTIF(G38,"D"),"6,500","0")</f>
        <v>0</v>
      </c>
      <c r="K38" s="42"/>
    </row>
    <row r="39" spans="1:11" ht="20" customHeight="1">
      <c r="B39" s="45"/>
      <c r="C39" s="45"/>
      <c r="D39" s="47"/>
      <c r="E39" s="47"/>
      <c r="F39" s="49"/>
      <c r="G39" s="49"/>
      <c r="H39" s="24"/>
      <c r="I39" s="23"/>
      <c r="J39" s="41"/>
      <c r="K39" s="43"/>
    </row>
    <row r="40" spans="1:11" ht="20" customHeight="1">
      <c r="A40">
        <v>10</v>
      </c>
      <c r="B40" s="44"/>
      <c r="C40" s="44"/>
      <c r="D40" s="46"/>
      <c r="E40" s="46"/>
      <c r="F40" s="48"/>
      <c r="G40" s="48"/>
      <c r="H40" s="23"/>
      <c r="I40" s="23"/>
      <c r="J40" s="40">
        <f t="shared" ref="J40" si="8">IF(COUNTIF(F40,"A"),"5,500",IF(COUNTIF(F40,"B"),"2,500",IF(COUNTIF(F40,"C"),"4,000","0 ")))+IF(COUNTIF(G40,"D"),"6,500","0")</f>
        <v>0</v>
      </c>
      <c r="K40" s="42"/>
    </row>
    <row r="41" spans="1:11" ht="20" customHeight="1">
      <c r="B41" s="45"/>
      <c r="C41" s="45"/>
      <c r="D41" s="47"/>
      <c r="E41" s="47"/>
      <c r="F41" s="49"/>
      <c r="G41" s="49"/>
      <c r="H41" s="24"/>
      <c r="I41" s="23"/>
      <c r="J41" s="41"/>
      <c r="K41" s="43"/>
    </row>
    <row r="43" spans="1:11" ht="25" customHeight="1">
      <c r="B43" s="19" t="s">
        <v>40</v>
      </c>
    </row>
    <row r="44" spans="1:11" ht="25" customHeight="1">
      <c r="B44" s="50" t="s">
        <v>16</v>
      </c>
      <c r="C44" s="50"/>
      <c r="D44" s="50"/>
      <c r="E44" s="7" t="s">
        <v>17</v>
      </c>
      <c r="F44" s="7" t="s">
        <v>18</v>
      </c>
      <c r="G44" s="50" t="s">
        <v>16</v>
      </c>
      <c r="H44" s="50"/>
      <c r="I44" s="50"/>
      <c r="J44" s="7" t="s">
        <v>17</v>
      </c>
      <c r="K44" s="7" t="s">
        <v>18</v>
      </c>
    </row>
    <row r="45" spans="1:11" ht="25" customHeight="1">
      <c r="B45" s="54">
        <v>1</v>
      </c>
      <c r="C45" s="54"/>
      <c r="D45" s="54"/>
      <c r="E45" s="31"/>
      <c r="F45" s="31"/>
      <c r="G45" s="54">
        <v>6</v>
      </c>
      <c r="H45" s="54"/>
      <c r="I45" s="54"/>
      <c r="J45" s="32"/>
      <c r="K45" s="32"/>
    </row>
    <row r="46" spans="1:11" ht="25" customHeight="1">
      <c r="B46" s="54">
        <v>2</v>
      </c>
      <c r="C46" s="54"/>
      <c r="D46" s="54"/>
      <c r="E46" s="31"/>
      <c r="F46" s="31"/>
      <c r="G46" s="54">
        <v>7</v>
      </c>
      <c r="H46" s="54"/>
      <c r="I46" s="54"/>
      <c r="J46" s="32"/>
      <c r="K46" s="32"/>
    </row>
    <row r="47" spans="1:11" ht="25" customHeight="1">
      <c r="B47" s="55">
        <v>3</v>
      </c>
      <c r="C47" s="56"/>
      <c r="D47" s="57"/>
      <c r="E47" s="31"/>
      <c r="F47" s="31"/>
      <c r="G47" s="54">
        <v>8</v>
      </c>
      <c r="H47" s="54"/>
      <c r="I47" s="54"/>
      <c r="J47" s="32"/>
      <c r="K47" s="32"/>
    </row>
    <row r="48" spans="1:11" ht="25" customHeight="1">
      <c r="B48" s="54">
        <v>4</v>
      </c>
      <c r="C48" s="54"/>
      <c r="D48" s="54"/>
      <c r="E48" s="31"/>
      <c r="F48" s="31"/>
      <c r="G48" s="54">
        <v>9</v>
      </c>
      <c r="H48" s="54"/>
      <c r="I48" s="54"/>
      <c r="J48" s="32"/>
      <c r="K48" s="32"/>
    </row>
    <row r="49" spans="2:11" ht="25" customHeight="1">
      <c r="B49" s="54">
        <v>5</v>
      </c>
      <c r="C49" s="54"/>
      <c r="D49" s="54"/>
      <c r="E49" s="31"/>
      <c r="F49" s="31"/>
      <c r="G49" s="54">
        <v>10</v>
      </c>
      <c r="H49" s="54"/>
      <c r="I49" s="54"/>
      <c r="J49" s="32"/>
      <c r="K49" s="32"/>
    </row>
  </sheetData>
  <sheetProtection algorithmName="SHA-512" hashValue="xEgJRobtkLZ/WykWkmqf6U003fRO8UCffLIg4s9InzN/O4V2nupUl4jWboyiaMG5box7/32PyCdErL2lehuglw==" saltValue="7IslnwcAISClS/H8XRz0eQ==" spinCount="100000" sheet="1" objects="1" scenarios="1"/>
  <mergeCells count="99">
    <mergeCell ref="I15:J15"/>
    <mergeCell ref="G47:I47"/>
    <mergeCell ref="G48:I48"/>
    <mergeCell ref="G49:I49"/>
    <mergeCell ref="B44:D44"/>
    <mergeCell ref="B45:D45"/>
    <mergeCell ref="B46:D46"/>
    <mergeCell ref="B47:D47"/>
    <mergeCell ref="B48:D48"/>
    <mergeCell ref="B49:D49"/>
    <mergeCell ref="G44:I44"/>
    <mergeCell ref="G45:I45"/>
    <mergeCell ref="G46:I46"/>
    <mergeCell ref="G38:G39"/>
    <mergeCell ref="J38:J39"/>
    <mergeCell ref="G34:G35"/>
    <mergeCell ref="K38:K39"/>
    <mergeCell ref="B40:B41"/>
    <mergeCell ref="C40:C41"/>
    <mergeCell ref="D40:D41"/>
    <mergeCell ref="E40:E41"/>
    <mergeCell ref="F40:F41"/>
    <mergeCell ref="G40:G41"/>
    <mergeCell ref="J40:J41"/>
    <mergeCell ref="K40:K41"/>
    <mergeCell ref="B38:B39"/>
    <mergeCell ref="C38:C39"/>
    <mergeCell ref="D38:D39"/>
    <mergeCell ref="E38:E39"/>
    <mergeCell ref="F38:F39"/>
    <mergeCell ref="J34:J35"/>
    <mergeCell ref="K34:K35"/>
    <mergeCell ref="B36:B37"/>
    <mergeCell ref="C36:C37"/>
    <mergeCell ref="D36:D37"/>
    <mergeCell ref="E36:E37"/>
    <mergeCell ref="F36:F37"/>
    <mergeCell ref="G36:G37"/>
    <mergeCell ref="J36:J37"/>
    <mergeCell ref="K36:K37"/>
    <mergeCell ref="B34:B35"/>
    <mergeCell ref="C34:C35"/>
    <mergeCell ref="D34:D35"/>
    <mergeCell ref="E34:E35"/>
    <mergeCell ref="F34:F35"/>
    <mergeCell ref="B22:B23"/>
    <mergeCell ref="C22:C23"/>
    <mergeCell ref="E22:E23"/>
    <mergeCell ref="F22:F23"/>
    <mergeCell ref="G22:G23"/>
    <mergeCell ref="B24:B25"/>
    <mergeCell ref="C24:C25"/>
    <mergeCell ref="E24:E25"/>
    <mergeCell ref="F24:F25"/>
    <mergeCell ref="G24:G25"/>
    <mergeCell ref="B20:B21"/>
    <mergeCell ref="C20:C21"/>
    <mergeCell ref="D20:D21"/>
    <mergeCell ref="G20:G21"/>
    <mergeCell ref="J20:J21"/>
    <mergeCell ref="K20:K21"/>
    <mergeCell ref="D22:D23"/>
    <mergeCell ref="D24:D25"/>
    <mergeCell ref="D26:D27"/>
    <mergeCell ref="D28:D29"/>
    <mergeCell ref="J22:J23"/>
    <mergeCell ref="K22:K23"/>
    <mergeCell ref="J24:J25"/>
    <mergeCell ref="K24:K25"/>
    <mergeCell ref="J26:J27"/>
    <mergeCell ref="K26:K27"/>
    <mergeCell ref="J28:J29"/>
    <mergeCell ref="K28:K29"/>
    <mergeCell ref="B28:B29"/>
    <mergeCell ref="C28:C29"/>
    <mergeCell ref="E28:E29"/>
    <mergeCell ref="F28:F29"/>
    <mergeCell ref="G28:G29"/>
    <mergeCell ref="B26:B27"/>
    <mergeCell ref="C26:C27"/>
    <mergeCell ref="E26:E27"/>
    <mergeCell ref="F26:F27"/>
    <mergeCell ref="G26:G27"/>
    <mergeCell ref="J30:J31"/>
    <mergeCell ref="K30:K31"/>
    <mergeCell ref="B32:B33"/>
    <mergeCell ref="C32:C33"/>
    <mergeCell ref="E32:E33"/>
    <mergeCell ref="F32:F33"/>
    <mergeCell ref="G32:G33"/>
    <mergeCell ref="J32:J33"/>
    <mergeCell ref="K32:K33"/>
    <mergeCell ref="B30:B31"/>
    <mergeCell ref="C30:C31"/>
    <mergeCell ref="E30:E31"/>
    <mergeCell ref="F30:F31"/>
    <mergeCell ref="G30:G31"/>
    <mergeCell ref="D30:D31"/>
    <mergeCell ref="D32:D33"/>
  </mergeCells>
  <phoneticPr fontId="6"/>
  <pageMargins left="0.25" right="0.25" top="0.75" bottom="0.75" header="0.3" footer="0.3"/>
  <pageSetup paperSize="9" scale="5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D3F5781-16E0-6144-8A56-D72226F03405}">
          <x14:formula1>
            <xm:f>リスト!$A$1:$A$2</xm:f>
          </x14:formula1>
          <xm:sqref>D22 D24 D26 D28 D30 D32 D34 D36 D38 D40</xm:sqref>
        </x14:dataValidation>
        <x14:dataValidation type="list" allowBlank="1" showInputMessage="1" showErrorMessage="1" xr:uid="{AEB92AE4-AC2C-3445-9E05-7DC39636A38E}">
          <x14:formula1>
            <xm:f>リスト!$A$4:$A$6</xm:f>
          </x14:formula1>
          <xm:sqref>F22:F41</xm:sqref>
        </x14:dataValidation>
        <x14:dataValidation type="list" allowBlank="1" showInputMessage="1" showErrorMessage="1" xr:uid="{B3CEC624-BBE2-244C-ABDC-2E00A88E9A70}">
          <x14:formula1>
            <xm:f>リスト!$B$4</xm:f>
          </x14:formula1>
          <xm:sqref>G22:G41</xm:sqref>
        </x14:dataValidation>
        <x14:dataValidation type="list" allowBlank="1" showInputMessage="1" showErrorMessage="1" xr:uid="{E2C8CF6F-3A9B-C14F-82A2-81A86D6DAB06}">
          <x14:formula1>
            <xm:f>リスト!$B$1:$B$2</xm:f>
          </x14:formula1>
          <xm:sqref>H22 H24 H26 H28 H30 H32 H34 H36 H38 H40</xm:sqref>
        </x14:dataValidation>
        <x14:dataValidation type="list" allowBlank="1" showInputMessage="1" showErrorMessage="1" xr:uid="{D9260591-DE88-8B48-8BDD-2A446F860070}">
          <x14:formula1>
            <xm:f>リスト!$C$1:$C$4</xm:f>
          </x14:formula1>
          <xm:sqref>H23 H25 H27 H29 H31 H33 H35 H37 H39 H41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D4259-30A7-5A42-8103-7407F5B817E2}">
  <sheetPr>
    <tabColor rgb="FFFFFF00"/>
  </sheetPr>
  <dimension ref="A1:K49"/>
  <sheetViews>
    <sheetView tabSelected="1" view="pageLayout" topLeftCell="A16" zoomScaleNormal="110" workbookViewId="0">
      <selection activeCell="C32" sqref="C32:C33"/>
    </sheetView>
  </sheetViews>
  <sheetFormatPr baseColWidth="10" defaultRowHeight="20"/>
  <cols>
    <col min="1" max="1" width="3.7109375" customWidth="1"/>
    <col min="2" max="2" width="17" customWidth="1"/>
    <col min="3" max="3" width="12" customWidth="1"/>
    <col min="4" max="4" width="7.85546875" customWidth="1"/>
    <col min="5" max="5" width="12.5703125" customWidth="1"/>
    <col min="9" max="9" width="11.7109375" customWidth="1"/>
    <col min="10" max="10" width="10.85546875" customWidth="1"/>
    <col min="11" max="11" width="25.42578125" customWidth="1"/>
  </cols>
  <sheetData>
    <row r="1" spans="2:11">
      <c r="F1" s="34" t="s">
        <v>52</v>
      </c>
      <c r="G1" s="34"/>
    </row>
    <row r="2" spans="2:11">
      <c r="B2" s="16" t="s">
        <v>44</v>
      </c>
      <c r="C2" s="16" t="s">
        <v>51</v>
      </c>
      <c r="F2" s="33">
        <v>5500</v>
      </c>
      <c r="G2" s="33"/>
    </row>
    <row r="3" spans="2:11">
      <c r="C3" s="16" t="s">
        <v>45</v>
      </c>
      <c r="F3" s="33">
        <v>2500</v>
      </c>
      <c r="G3" s="33"/>
    </row>
    <row r="4" spans="2:11">
      <c r="C4" s="16" t="s">
        <v>46</v>
      </c>
      <c r="F4" s="33">
        <v>4000</v>
      </c>
      <c r="G4" s="33"/>
    </row>
    <row r="5" spans="2:11">
      <c r="C5" s="16" t="s">
        <v>47</v>
      </c>
      <c r="F5" s="33">
        <v>6500</v>
      </c>
    </row>
    <row r="6" spans="2:11">
      <c r="C6" s="1" t="s">
        <v>0</v>
      </c>
    </row>
    <row r="7" spans="2:11">
      <c r="B7" s="1" t="s">
        <v>1</v>
      </c>
    </row>
    <row r="8" spans="2:11">
      <c r="B8" s="9" t="s">
        <v>48</v>
      </c>
      <c r="C8" s="10"/>
      <c r="D8" s="10"/>
      <c r="E8" s="10"/>
      <c r="F8" s="10"/>
      <c r="G8" s="10"/>
      <c r="H8" s="10"/>
      <c r="I8" s="10"/>
    </row>
    <row r="9" spans="2:11">
      <c r="B9" s="11" t="s">
        <v>50</v>
      </c>
      <c r="C9" s="10"/>
      <c r="D9" s="10"/>
      <c r="E9" s="10"/>
      <c r="F9" s="10"/>
      <c r="G9" s="10"/>
      <c r="H9" s="10"/>
      <c r="I9" s="10"/>
    </row>
    <row r="10" spans="2:11">
      <c r="B10" s="1" t="s">
        <v>2</v>
      </c>
    </row>
    <row r="11" spans="2:11">
      <c r="B11" s="1" t="s">
        <v>3</v>
      </c>
    </row>
    <row r="12" spans="2:11">
      <c r="B12" s="2" t="s">
        <v>4</v>
      </c>
    </row>
    <row r="14" spans="2:11">
      <c r="B14" s="35" t="s">
        <v>53</v>
      </c>
      <c r="D14" s="16"/>
      <c r="E14" s="16"/>
      <c r="F14" s="16"/>
      <c r="G14" s="16"/>
      <c r="I14" s="18" t="s">
        <v>27</v>
      </c>
      <c r="J14" s="25"/>
    </row>
    <row r="15" spans="2:11">
      <c r="B15" s="20" t="s">
        <v>32</v>
      </c>
      <c r="C15" s="25"/>
      <c r="D15" s="25"/>
      <c r="E15" s="25"/>
      <c r="F15" s="25"/>
      <c r="G15" s="26"/>
      <c r="H15" s="22" t="s">
        <v>28</v>
      </c>
      <c r="I15" s="53"/>
      <c r="J15" s="53"/>
      <c r="K15" s="26"/>
    </row>
    <row r="16" spans="2:11">
      <c r="B16" s="20" t="s">
        <v>29</v>
      </c>
      <c r="C16" s="25"/>
      <c r="D16" s="26"/>
      <c r="E16" s="27" t="s">
        <v>39</v>
      </c>
      <c r="F16" s="28"/>
      <c r="G16" s="25"/>
      <c r="H16" s="17"/>
      <c r="I16" s="18" t="s">
        <v>30</v>
      </c>
      <c r="J16" s="28"/>
      <c r="K16" s="25"/>
    </row>
    <row r="17" spans="1:11">
      <c r="B17" s="20" t="s">
        <v>31</v>
      </c>
      <c r="C17" s="29"/>
      <c r="D17" s="26"/>
      <c r="E17" s="30" t="s">
        <v>33</v>
      </c>
      <c r="F17" s="25"/>
      <c r="G17" s="25"/>
      <c r="H17" s="16" t="s">
        <v>34</v>
      </c>
      <c r="I17" s="25"/>
      <c r="J17" s="25"/>
      <c r="K17" s="25"/>
    </row>
    <row r="18" spans="1:11">
      <c r="B18" s="3"/>
      <c r="E18" s="12"/>
      <c r="H18" s="12"/>
    </row>
    <row r="19" spans="1:11" ht="24">
      <c r="B19" s="3"/>
      <c r="I19" s="15" t="s">
        <v>38</v>
      </c>
      <c r="J19" s="21">
        <f>J22+J24+J26+J28+J30+J32+J34+J36+J38+J40</f>
        <v>0</v>
      </c>
    </row>
    <row r="20" spans="1:11">
      <c r="B20" s="51" t="s">
        <v>5</v>
      </c>
      <c r="C20" s="51" t="s">
        <v>6</v>
      </c>
      <c r="D20" s="52" t="s">
        <v>7</v>
      </c>
      <c r="E20" s="5" t="s">
        <v>8</v>
      </c>
      <c r="F20" s="6" t="s">
        <v>10</v>
      </c>
      <c r="G20" s="51" t="s">
        <v>41</v>
      </c>
      <c r="H20" s="4" t="s">
        <v>19</v>
      </c>
      <c r="I20" s="4" t="s">
        <v>12</v>
      </c>
      <c r="J20" s="50" t="s">
        <v>14</v>
      </c>
      <c r="K20" s="50" t="s">
        <v>15</v>
      </c>
    </row>
    <row r="21" spans="1:11">
      <c r="B21" s="51"/>
      <c r="C21" s="51"/>
      <c r="D21" s="50"/>
      <c r="E21" s="8" t="s">
        <v>9</v>
      </c>
      <c r="F21" s="4" t="s">
        <v>11</v>
      </c>
      <c r="G21" s="51"/>
      <c r="H21" s="4" t="s">
        <v>42</v>
      </c>
      <c r="I21" s="4" t="s">
        <v>13</v>
      </c>
      <c r="J21" s="50"/>
      <c r="K21" s="50"/>
    </row>
    <row r="22" spans="1:11" ht="20" customHeight="1">
      <c r="A22">
        <v>1</v>
      </c>
      <c r="B22" s="44"/>
      <c r="C22" s="44"/>
      <c r="D22" s="46"/>
      <c r="E22" s="46"/>
      <c r="F22" s="48"/>
      <c r="G22" s="48"/>
      <c r="H22" s="23"/>
      <c r="I22" s="23"/>
      <c r="J22" s="40">
        <f>IF(COUNTIF(F22,"A"),"5,500",IF(COUNTIF(F22,"B"),"2,500",IF(COUNTIF(F22,"C"),"4,000","0 ")))+IF(COUNTIF(G22,"D"),"6,500","0")</f>
        <v>0</v>
      </c>
      <c r="K22" s="42"/>
    </row>
    <row r="23" spans="1:11" ht="20" customHeight="1">
      <c r="B23" s="45"/>
      <c r="C23" s="45"/>
      <c r="D23" s="47"/>
      <c r="E23" s="47"/>
      <c r="F23" s="49"/>
      <c r="G23" s="49"/>
      <c r="H23" s="24"/>
      <c r="I23" s="23"/>
      <c r="J23" s="41"/>
      <c r="K23" s="43"/>
    </row>
    <row r="24" spans="1:11" ht="20" customHeight="1">
      <c r="A24">
        <v>2</v>
      </c>
      <c r="B24" s="44"/>
      <c r="C24" s="44"/>
      <c r="D24" s="46"/>
      <c r="E24" s="46"/>
      <c r="F24" s="48"/>
      <c r="G24" s="48"/>
      <c r="H24" s="23"/>
      <c r="I24" s="23"/>
      <c r="J24" s="40">
        <f t="shared" ref="J24" si="0">IF(COUNTIF(F24,"A"),"5,500",IF(COUNTIF(F24,"B"),"2,500",IF(COUNTIF(F24,"C"),"4,000","0 ")))+IF(COUNTIF(G24,"D"),"6,500","0")</f>
        <v>0</v>
      </c>
      <c r="K24" s="42"/>
    </row>
    <row r="25" spans="1:11" ht="20" customHeight="1">
      <c r="B25" s="45"/>
      <c r="C25" s="45"/>
      <c r="D25" s="47"/>
      <c r="E25" s="47"/>
      <c r="F25" s="49"/>
      <c r="G25" s="49"/>
      <c r="H25" s="24"/>
      <c r="I25" s="23"/>
      <c r="J25" s="41"/>
      <c r="K25" s="43"/>
    </row>
    <row r="26" spans="1:11" ht="20" customHeight="1">
      <c r="A26">
        <v>3</v>
      </c>
      <c r="B26" s="44"/>
      <c r="C26" s="44"/>
      <c r="D26" s="46"/>
      <c r="E26" s="46"/>
      <c r="F26" s="48"/>
      <c r="G26" s="48"/>
      <c r="H26" s="23"/>
      <c r="I26" s="23"/>
      <c r="J26" s="40">
        <f t="shared" ref="J26" si="1">IF(COUNTIF(F26,"A"),"5,500",IF(COUNTIF(F26,"B"),"2,500",IF(COUNTIF(F26,"C"),"4,000","0 ")))+IF(COUNTIF(G26,"D"),"6,500","0")</f>
        <v>0</v>
      </c>
      <c r="K26" s="42"/>
    </row>
    <row r="27" spans="1:11" ht="20" customHeight="1">
      <c r="B27" s="45"/>
      <c r="C27" s="45"/>
      <c r="D27" s="47"/>
      <c r="E27" s="47"/>
      <c r="F27" s="49"/>
      <c r="G27" s="49"/>
      <c r="H27" s="24"/>
      <c r="I27" s="23"/>
      <c r="J27" s="41"/>
      <c r="K27" s="43"/>
    </row>
    <row r="28" spans="1:11" ht="20" customHeight="1">
      <c r="A28">
        <v>4</v>
      </c>
      <c r="B28" s="44"/>
      <c r="C28" s="44"/>
      <c r="D28" s="46"/>
      <c r="E28" s="46"/>
      <c r="F28" s="48"/>
      <c r="G28" s="48"/>
      <c r="H28" s="23"/>
      <c r="I28" s="23"/>
      <c r="J28" s="40">
        <f t="shared" ref="J28" si="2">IF(COUNTIF(F28,"A"),"5,500",IF(COUNTIF(F28,"B"),"2,500",IF(COUNTIF(F28,"C"),"4,000","0 ")))+IF(COUNTIF(G28,"D"),"6,500","0")</f>
        <v>0</v>
      </c>
      <c r="K28" s="42"/>
    </row>
    <row r="29" spans="1:11" ht="20" customHeight="1">
      <c r="B29" s="45"/>
      <c r="C29" s="45"/>
      <c r="D29" s="47"/>
      <c r="E29" s="47"/>
      <c r="F29" s="49"/>
      <c r="G29" s="49"/>
      <c r="H29" s="24"/>
      <c r="I29" s="23"/>
      <c r="J29" s="41"/>
      <c r="K29" s="43"/>
    </row>
    <row r="30" spans="1:11" ht="20" customHeight="1">
      <c r="A30">
        <v>5</v>
      </c>
      <c r="B30" s="44"/>
      <c r="C30" s="44"/>
      <c r="D30" s="46"/>
      <c r="E30" s="46"/>
      <c r="F30" s="48"/>
      <c r="G30" s="48"/>
      <c r="H30" s="23"/>
      <c r="I30" s="23"/>
      <c r="J30" s="40">
        <f t="shared" ref="J30" si="3">IF(COUNTIF(F30,"A"),"5,500",IF(COUNTIF(F30,"B"),"2,500",IF(COUNTIF(F30,"C"),"4,000","0 ")))+IF(COUNTIF(G30,"D"),"6,500","0")</f>
        <v>0</v>
      </c>
      <c r="K30" s="42"/>
    </row>
    <row r="31" spans="1:11" ht="20" customHeight="1">
      <c r="B31" s="45"/>
      <c r="C31" s="45"/>
      <c r="D31" s="47"/>
      <c r="E31" s="47"/>
      <c r="F31" s="49"/>
      <c r="G31" s="49"/>
      <c r="H31" s="24"/>
      <c r="I31" s="23"/>
      <c r="J31" s="41"/>
      <c r="K31" s="43"/>
    </row>
    <row r="32" spans="1:11" ht="20" customHeight="1">
      <c r="A32">
        <v>6</v>
      </c>
      <c r="B32" s="44"/>
      <c r="C32" s="44"/>
      <c r="D32" s="46"/>
      <c r="E32" s="46"/>
      <c r="F32" s="48"/>
      <c r="G32" s="48"/>
      <c r="H32" s="23"/>
      <c r="I32" s="23"/>
      <c r="J32" s="40">
        <f t="shared" ref="J32" si="4">IF(COUNTIF(F32,"A"),"5,500",IF(COUNTIF(F32,"B"),"2,500",IF(COUNTIF(F32,"C"),"4,000","0 ")))+IF(COUNTIF(G32,"D"),"6,500","0")</f>
        <v>0</v>
      </c>
      <c r="K32" s="42"/>
    </row>
    <row r="33" spans="1:11" ht="20" customHeight="1">
      <c r="B33" s="45"/>
      <c r="C33" s="45"/>
      <c r="D33" s="47"/>
      <c r="E33" s="47"/>
      <c r="F33" s="49"/>
      <c r="G33" s="49"/>
      <c r="H33" s="24"/>
      <c r="I33" s="23"/>
      <c r="J33" s="41"/>
      <c r="K33" s="43"/>
    </row>
    <row r="34" spans="1:11" ht="20" customHeight="1">
      <c r="A34">
        <v>7</v>
      </c>
      <c r="B34" s="44"/>
      <c r="C34" s="44"/>
      <c r="D34" s="46"/>
      <c r="E34" s="46"/>
      <c r="F34" s="48"/>
      <c r="G34" s="48"/>
      <c r="H34" s="23"/>
      <c r="I34" s="23"/>
      <c r="J34" s="40">
        <f t="shared" ref="J34" si="5">IF(COUNTIF(F34,"A"),"5,500",IF(COUNTIF(F34,"B"),"2,500",IF(COUNTIF(F34,"C"),"4,000","0 ")))+IF(COUNTIF(G34,"D"),"6,500","0")</f>
        <v>0</v>
      </c>
      <c r="K34" s="42"/>
    </row>
    <row r="35" spans="1:11" ht="20" customHeight="1">
      <c r="B35" s="45"/>
      <c r="C35" s="45"/>
      <c r="D35" s="47"/>
      <c r="E35" s="47"/>
      <c r="F35" s="49"/>
      <c r="G35" s="49"/>
      <c r="H35" s="24"/>
      <c r="I35" s="23"/>
      <c r="J35" s="41"/>
      <c r="K35" s="43"/>
    </row>
    <row r="36" spans="1:11" ht="20" customHeight="1">
      <c r="A36">
        <v>8</v>
      </c>
      <c r="B36" s="44"/>
      <c r="C36" s="44"/>
      <c r="D36" s="46"/>
      <c r="E36" s="46"/>
      <c r="F36" s="48"/>
      <c r="G36" s="48"/>
      <c r="H36" s="23"/>
      <c r="I36" s="23"/>
      <c r="J36" s="40">
        <f t="shared" ref="J36" si="6">IF(COUNTIF(F36,"A"),"5,500",IF(COUNTIF(F36,"B"),"2,500",IF(COUNTIF(F36,"C"),"4,000","0 ")))+IF(COUNTIF(G36,"D"),"6,500","0")</f>
        <v>0</v>
      </c>
      <c r="K36" s="42"/>
    </row>
    <row r="37" spans="1:11" ht="20" customHeight="1">
      <c r="B37" s="45"/>
      <c r="C37" s="45"/>
      <c r="D37" s="47"/>
      <c r="E37" s="47"/>
      <c r="F37" s="49"/>
      <c r="G37" s="49"/>
      <c r="H37" s="24"/>
      <c r="I37" s="23"/>
      <c r="J37" s="41"/>
      <c r="K37" s="43"/>
    </row>
    <row r="38" spans="1:11" ht="20" customHeight="1">
      <c r="A38">
        <v>9</v>
      </c>
      <c r="B38" s="44"/>
      <c r="C38" s="44"/>
      <c r="D38" s="46"/>
      <c r="E38" s="46"/>
      <c r="F38" s="48"/>
      <c r="G38" s="48"/>
      <c r="H38" s="23"/>
      <c r="I38" s="23"/>
      <c r="J38" s="40">
        <f t="shared" ref="J38" si="7">IF(COUNTIF(F38,"A"),"5,500",IF(COUNTIF(F38,"B"),"2,500",IF(COUNTIF(F38,"C"),"4,000","0 ")))+IF(COUNTIF(G38,"D"),"6,500","0")</f>
        <v>0</v>
      </c>
      <c r="K38" s="42"/>
    </row>
    <row r="39" spans="1:11" ht="20" customHeight="1">
      <c r="B39" s="45"/>
      <c r="C39" s="45"/>
      <c r="D39" s="47"/>
      <c r="E39" s="47"/>
      <c r="F39" s="49"/>
      <c r="G39" s="49"/>
      <c r="H39" s="24"/>
      <c r="I39" s="23"/>
      <c r="J39" s="41"/>
      <c r="K39" s="43"/>
    </row>
    <row r="40" spans="1:11" ht="20" customHeight="1">
      <c r="A40">
        <v>10</v>
      </c>
      <c r="B40" s="44"/>
      <c r="C40" s="44"/>
      <c r="D40" s="46"/>
      <c r="E40" s="46"/>
      <c r="F40" s="48"/>
      <c r="G40" s="48"/>
      <c r="H40" s="23"/>
      <c r="I40" s="23"/>
      <c r="J40" s="40">
        <f t="shared" ref="J40" si="8">IF(COUNTIF(F40,"A"),"5,500",IF(COUNTIF(F40,"B"),"2,500",IF(COUNTIF(F40,"C"),"4,000","0 ")))+IF(COUNTIF(G40,"D"),"6,500","0")</f>
        <v>0</v>
      </c>
      <c r="K40" s="42"/>
    </row>
    <row r="41" spans="1:11" ht="20" customHeight="1">
      <c r="B41" s="45"/>
      <c r="C41" s="45"/>
      <c r="D41" s="47"/>
      <c r="E41" s="47"/>
      <c r="F41" s="49"/>
      <c r="G41" s="49"/>
      <c r="H41" s="24"/>
      <c r="I41" s="23"/>
      <c r="J41" s="41"/>
      <c r="K41" s="43"/>
    </row>
    <row r="43" spans="1:11" ht="25" customHeight="1">
      <c r="B43" s="19" t="s">
        <v>40</v>
      </c>
    </row>
    <row r="44" spans="1:11" ht="25" customHeight="1">
      <c r="B44" s="50" t="s">
        <v>16</v>
      </c>
      <c r="C44" s="50"/>
      <c r="D44" s="50"/>
      <c r="E44" s="7" t="s">
        <v>17</v>
      </c>
      <c r="F44" s="7" t="s">
        <v>18</v>
      </c>
      <c r="G44" s="50" t="s">
        <v>16</v>
      </c>
      <c r="H44" s="50"/>
      <c r="I44" s="50"/>
      <c r="J44" s="7" t="s">
        <v>17</v>
      </c>
      <c r="K44" s="7" t="s">
        <v>18</v>
      </c>
    </row>
    <row r="45" spans="1:11" ht="25" customHeight="1">
      <c r="B45" s="54">
        <v>1</v>
      </c>
      <c r="C45" s="54"/>
      <c r="D45" s="54"/>
      <c r="E45" s="31"/>
      <c r="F45" s="31"/>
      <c r="G45" s="54">
        <v>6</v>
      </c>
      <c r="H45" s="54"/>
      <c r="I45" s="54"/>
      <c r="J45" s="32"/>
      <c r="K45" s="32"/>
    </row>
    <row r="46" spans="1:11" ht="25" customHeight="1">
      <c r="B46" s="54">
        <v>2</v>
      </c>
      <c r="C46" s="54"/>
      <c r="D46" s="54"/>
      <c r="E46" s="31"/>
      <c r="F46" s="31"/>
      <c r="G46" s="54">
        <v>7</v>
      </c>
      <c r="H46" s="54"/>
      <c r="I46" s="54"/>
      <c r="J46" s="32"/>
      <c r="K46" s="32"/>
    </row>
    <row r="47" spans="1:11" ht="25" customHeight="1">
      <c r="B47" s="55">
        <v>3</v>
      </c>
      <c r="C47" s="56"/>
      <c r="D47" s="57"/>
      <c r="E47" s="31"/>
      <c r="F47" s="31"/>
      <c r="G47" s="54">
        <v>8</v>
      </c>
      <c r="H47" s="54"/>
      <c r="I47" s="54"/>
      <c r="J47" s="32"/>
      <c r="K47" s="32"/>
    </row>
    <row r="48" spans="1:11" ht="25" customHeight="1">
      <c r="B48" s="54">
        <v>4</v>
      </c>
      <c r="C48" s="54"/>
      <c r="D48" s="54"/>
      <c r="E48" s="31"/>
      <c r="F48" s="31"/>
      <c r="G48" s="54">
        <v>9</v>
      </c>
      <c r="H48" s="54"/>
      <c r="I48" s="54"/>
      <c r="J48" s="32"/>
      <c r="K48" s="32"/>
    </row>
    <row r="49" spans="2:11" ht="25" customHeight="1">
      <c r="B49" s="54">
        <v>5</v>
      </c>
      <c r="C49" s="54"/>
      <c r="D49" s="54"/>
      <c r="E49" s="31"/>
      <c r="F49" s="31"/>
      <c r="G49" s="54">
        <v>10</v>
      </c>
      <c r="H49" s="54"/>
      <c r="I49" s="54"/>
      <c r="J49" s="32"/>
      <c r="K49" s="32"/>
    </row>
  </sheetData>
  <sheetProtection algorithmName="SHA-512" hashValue="ThGNaUiyvNmMsanBR2j4g9IJx4p/wloilnl70+hdT95hoX0gBBbwvNwPuKCPLVhPMU2zIzsMcszIApkvxIUgDg==" saltValue="/xHrc68SGm+x4OxnAN7Sjw==" spinCount="100000" sheet="1" objects="1" scenarios="1"/>
  <mergeCells count="99">
    <mergeCell ref="B49:D49"/>
    <mergeCell ref="G49:I49"/>
    <mergeCell ref="B46:D46"/>
    <mergeCell ref="G46:I46"/>
    <mergeCell ref="B47:D47"/>
    <mergeCell ref="G47:I47"/>
    <mergeCell ref="B48:D48"/>
    <mergeCell ref="G48:I48"/>
    <mergeCell ref="J40:J41"/>
    <mergeCell ref="K40:K41"/>
    <mergeCell ref="B44:D44"/>
    <mergeCell ref="G44:I44"/>
    <mergeCell ref="B45:D45"/>
    <mergeCell ref="G45:I45"/>
    <mergeCell ref="B40:B41"/>
    <mergeCell ref="C40:C41"/>
    <mergeCell ref="D40:D41"/>
    <mergeCell ref="E40:E41"/>
    <mergeCell ref="F40:F41"/>
    <mergeCell ref="G40:G41"/>
    <mergeCell ref="J36:J37"/>
    <mergeCell ref="K36:K37"/>
    <mergeCell ref="B38:B39"/>
    <mergeCell ref="C38:C39"/>
    <mergeCell ref="D38:D39"/>
    <mergeCell ref="E38:E39"/>
    <mergeCell ref="F38:F39"/>
    <mergeCell ref="G38:G39"/>
    <mergeCell ref="J38:J39"/>
    <mergeCell ref="K38:K39"/>
    <mergeCell ref="B36:B37"/>
    <mergeCell ref="C36:C37"/>
    <mergeCell ref="D36:D37"/>
    <mergeCell ref="E36:E37"/>
    <mergeCell ref="F36:F37"/>
    <mergeCell ref="G36:G37"/>
    <mergeCell ref="J32:J33"/>
    <mergeCell ref="K32:K33"/>
    <mergeCell ref="B34:B35"/>
    <mergeCell ref="C34:C35"/>
    <mergeCell ref="D34:D35"/>
    <mergeCell ref="E34:E35"/>
    <mergeCell ref="F34:F35"/>
    <mergeCell ref="G34:G35"/>
    <mergeCell ref="J34:J35"/>
    <mergeCell ref="K34:K35"/>
    <mergeCell ref="B32:B33"/>
    <mergeCell ref="C32:C33"/>
    <mergeCell ref="D32:D33"/>
    <mergeCell ref="E32:E33"/>
    <mergeCell ref="F32:F33"/>
    <mergeCell ref="G32:G33"/>
    <mergeCell ref="J28:J29"/>
    <mergeCell ref="K28:K29"/>
    <mergeCell ref="B30:B31"/>
    <mergeCell ref="C30:C31"/>
    <mergeCell ref="D30:D31"/>
    <mergeCell ref="E30:E31"/>
    <mergeCell ref="F30:F31"/>
    <mergeCell ref="G30:G31"/>
    <mergeCell ref="J30:J31"/>
    <mergeCell ref="K30:K31"/>
    <mergeCell ref="B28:B29"/>
    <mergeCell ref="C28:C29"/>
    <mergeCell ref="D28:D29"/>
    <mergeCell ref="E28:E29"/>
    <mergeCell ref="F28:F29"/>
    <mergeCell ref="G28:G29"/>
    <mergeCell ref="J24:J25"/>
    <mergeCell ref="K24:K25"/>
    <mergeCell ref="B26:B27"/>
    <mergeCell ref="C26:C27"/>
    <mergeCell ref="D26:D27"/>
    <mergeCell ref="E26:E27"/>
    <mergeCell ref="F26:F27"/>
    <mergeCell ref="G26:G27"/>
    <mergeCell ref="J26:J27"/>
    <mergeCell ref="K26:K27"/>
    <mergeCell ref="B24:B25"/>
    <mergeCell ref="C24:C25"/>
    <mergeCell ref="D24:D25"/>
    <mergeCell ref="E24:E25"/>
    <mergeCell ref="F24:F25"/>
    <mergeCell ref="G24:G25"/>
    <mergeCell ref="K20:K21"/>
    <mergeCell ref="B22:B23"/>
    <mergeCell ref="C22:C23"/>
    <mergeCell ref="D22:D23"/>
    <mergeCell ref="E22:E23"/>
    <mergeCell ref="F22:F23"/>
    <mergeCell ref="G22:G23"/>
    <mergeCell ref="J22:J23"/>
    <mergeCell ref="K22:K23"/>
    <mergeCell ref="I15:J15"/>
    <mergeCell ref="B20:B21"/>
    <mergeCell ref="C20:C21"/>
    <mergeCell ref="D20:D21"/>
    <mergeCell ref="G20:G21"/>
    <mergeCell ref="J20:J21"/>
  </mergeCells>
  <phoneticPr fontId="6"/>
  <pageMargins left="0.25" right="0.25" top="0.75" bottom="0.75" header="0.3" footer="0.3"/>
  <pageSetup paperSize="9" scale="59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11AFDA0-5A0E-274C-854F-9A9D72201819}">
          <x14:formula1>
            <xm:f>リスト!$C$1:$C$4</xm:f>
          </x14:formula1>
          <xm:sqref>H23 H25 H27 H29 H31 H33 H35 H37 H39 H41</xm:sqref>
        </x14:dataValidation>
        <x14:dataValidation type="list" allowBlank="1" showInputMessage="1" showErrorMessage="1" xr:uid="{4152C3E7-CB01-B344-A89E-AA1EAD89B3A7}">
          <x14:formula1>
            <xm:f>リスト!$B$1:$B$2</xm:f>
          </x14:formula1>
          <xm:sqref>H22 H24 H26 H28 H30 H32 H34 H36 H38 H40</xm:sqref>
        </x14:dataValidation>
        <x14:dataValidation type="list" allowBlank="1" showInputMessage="1" showErrorMessage="1" xr:uid="{47679280-7783-3543-9FAB-687E97F4A1DA}">
          <x14:formula1>
            <xm:f>リスト!$B$4</xm:f>
          </x14:formula1>
          <xm:sqref>G22:G41</xm:sqref>
        </x14:dataValidation>
        <x14:dataValidation type="list" allowBlank="1" showInputMessage="1" showErrorMessage="1" xr:uid="{3E0646F2-1E68-8A4E-B7FA-EB2CC6D921EC}">
          <x14:formula1>
            <xm:f>リスト!$A$4:$A$6</xm:f>
          </x14:formula1>
          <xm:sqref>F22:F41</xm:sqref>
        </x14:dataValidation>
        <x14:dataValidation type="list" allowBlank="1" showInputMessage="1" showErrorMessage="1" xr:uid="{4382E0B4-CECD-3C41-A0CE-7B27BA96B5E2}">
          <x14:formula1>
            <xm:f>リスト!$A$1:$A$2</xm:f>
          </x14:formula1>
          <xm:sqref>D22 D24 D26 D28 D30 D32 D34 D36 D38 D40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D8F5B-C4F9-D942-B044-9C55E41C5CB5}">
  <sheetPr>
    <tabColor rgb="FF00B0F0"/>
  </sheetPr>
  <dimension ref="A1:I11"/>
  <sheetViews>
    <sheetView workbookViewId="0">
      <selection activeCell="C18" sqref="C18"/>
    </sheetView>
  </sheetViews>
  <sheetFormatPr baseColWidth="10" defaultRowHeight="20"/>
  <cols>
    <col min="1" max="1" width="5.7109375" customWidth="1"/>
    <col min="2" max="2" width="25.28515625" customWidth="1"/>
    <col min="3" max="3" width="48.85546875" customWidth="1"/>
    <col min="4" max="4" width="16.42578125" style="36" customWidth="1"/>
  </cols>
  <sheetData>
    <row r="1" spans="1:9" ht="30" customHeight="1">
      <c r="B1" t="s">
        <v>54</v>
      </c>
    </row>
    <row r="2" spans="1:9" ht="30" customHeight="1">
      <c r="B2" s="34" t="s">
        <v>55</v>
      </c>
      <c r="C2" s="34" t="s">
        <v>56</v>
      </c>
      <c r="D2" s="37" t="s">
        <v>57</v>
      </c>
    </row>
    <row r="3" spans="1:9" s="13" customFormat="1" ht="30" customHeight="1">
      <c r="A3" s="13">
        <v>1</v>
      </c>
      <c r="B3" s="13" t="s">
        <v>58</v>
      </c>
      <c r="C3" s="13" t="s">
        <v>59</v>
      </c>
      <c r="D3" s="38" t="s">
        <v>60</v>
      </c>
      <c r="E3" s="39" t="s">
        <v>61</v>
      </c>
    </row>
    <row r="4" spans="1:9" s="13" customFormat="1" ht="30" customHeight="1">
      <c r="A4" s="13">
        <v>2</v>
      </c>
      <c r="B4" s="13" t="s">
        <v>62</v>
      </c>
      <c r="C4" s="13" t="s">
        <v>63</v>
      </c>
      <c r="D4" s="38" t="s">
        <v>64</v>
      </c>
      <c r="E4" s="39" t="s">
        <v>65</v>
      </c>
    </row>
    <row r="5" spans="1:9" s="13" customFormat="1" ht="30" customHeight="1">
      <c r="A5" s="13">
        <v>3</v>
      </c>
      <c r="B5" s="13" t="s">
        <v>66</v>
      </c>
      <c r="C5" s="13" t="s">
        <v>67</v>
      </c>
      <c r="D5" s="38" t="s">
        <v>68</v>
      </c>
      <c r="E5" s="39" t="s">
        <v>69</v>
      </c>
    </row>
    <row r="6" spans="1:9" s="13" customFormat="1" ht="30" customHeight="1">
      <c r="A6" s="13">
        <v>4</v>
      </c>
      <c r="B6" s="13" t="s">
        <v>70</v>
      </c>
      <c r="C6" s="13" t="s">
        <v>71</v>
      </c>
      <c r="D6" s="38" t="s">
        <v>72</v>
      </c>
      <c r="E6" s="39" t="s">
        <v>73</v>
      </c>
    </row>
    <row r="7" spans="1:9" s="13" customFormat="1" ht="30" customHeight="1">
      <c r="A7" s="13">
        <v>5</v>
      </c>
      <c r="B7" s="13" t="s">
        <v>74</v>
      </c>
      <c r="C7" s="13" t="s">
        <v>75</v>
      </c>
      <c r="D7" s="38" t="s">
        <v>76</v>
      </c>
      <c r="E7" s="39" t="s">
        <v>77</v>
      </c>
    </row>
    <row r="8" spans="1:9" s="13" customFormat="1" ht="30" customHeight="1">
      <c r="A8" s="13">
        <v>6</v>
      </c>
      <c r="B8" s="13" t="s">
        <v>78</v>
      </c>
      <c r="C8" s="13" t="s">
        <v>79</v>
      </c>
      <c r="D8" s="38" t="s">
        <v>80</v>
      </c>
    </row>
    <row r="11" spans="1:9" ht="24">
      <c r="F11" s="13"/>
      <c r="G11" s="13"/>
      <c r="H11" s="13"/>
      <c r="I11" s="13"/>
    </row>
  </sheetData>
  <phoneticPr fontId="6"/>
  <hyperlinks>
    <hyperlink ref="E6" r:id="rId1" xr:uid="{9D510955-E25E-184E-8196-BBE9F95716A6}"/>
    <hyperlink ref="E4" r:id="rId2" xr:uid="{C468E80A-FBC4-3D40-9144-AAE64D8D5338}"/>
    <hyperlink ref="E5" r:id="rId3" xr:uid="{882B62B5-8064-5D48-8B92-34BF949B0C1F}"/>
    <hyperlink ref="E3" r:id="rId4" xr:uid="{EEBC6F8E-DCE4-C74E-B410-053FFB82EE48}"/>
    <hyperlink ref="E7" r:id="rId5" xr:uid="{B2568C97-FFC8-A449-91C3-D2F1CEB06F2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081D-E29F-8445-B7BC-D05109DC9101}">
  <dimension ref="A1:C7"/>
  <sheetViews>
    <sheetView workbookViewId="0">
      <selection activeCell="C19" sqref="C19"/>
    </sheetView>
  </sheetViews>
  <sheetFormatPr baseColWidth="10" defaultRowHeight="20"/>
  <cols>
    <col min="1" max="1" width="9.140625" customWidth="1"/>
    <col min="2" max="2" width="11" customWidth="1"/>
    <col min="3" max="3" width="11.42578125" customWidth="1"/>
    <col min="4" max="4" width="10.7109375" customWidth="1"/>
  </cols>
  <sheetData>
    <row r="1" spans="1:3" ht="1" customHeight="1">
      <c r="A1" s="13" t="s">
        <v>21</v>
      </c>
      <c r="B1" s="13" t="s">
        <v>25</v>
      </c>
      <c r="C1" s="13" t="s">
        <v>22</v>
      </c>
    </row>
    <row r="2" spans="1:3" ht="1" customHeight="1">
      <c r="A2" s="13" t="s">
        <v>20</v>
      </c>
      <c r="B2" s="13" t="s">
        <v>26</v>
      </c>
      <c r="C2" s="13" t="s">
        <v>23</v>
      </c>
    </row>
    <row r="3" spans="1:3" ht="1" customHeight="1">
      <c r="A3" s="13"/>
      <c r="B3" s="13"/>
      <c r="C3" s="13" t="s">
        <v>24</v>
      </c>
    </row>
    <row r="4" spans="1:3" ht="1" customHeight="1">
      <c r="A4" s="13" t="s">
        <v>35</v>
      </c>
      <c r="B4" s="13" t="s">
        <v>43</v>
      </c>
      <c r="C4" s="13" t="s">
        <v>49</v>
      </c>
    </row>
    <row r="5" spans="1:3" ht="1" customHeight="1">
      <c r="A5" s="13" t="s">
        <v>36</v>
      </c>
      <c r="B5" s="14"/>
      <c r="C5" s="13"/>
    </row>
    <row r="6" spans="1:3" ht="1" customHeight="1">
      <c r="A6" s="13" t="s">
        <v>37</v>
      </c>
      <c r="B6" s="13"/>
      <c r="C6" s="13"/>
    </row>
    <row r="7" spans="1:3" ht="20" customHeight="1"/>
  </sheetData>
  <sheetProtection algorithmName="SHA-512" hashValue="IEF3LPq18Olw5sQhpGqECF4i8iIer+wqY0v7a5qlTwRiaP8I5zHAqmM7fqJlXr4oW3GR0tRsxRISBu7ACkXpLQ==" saltValue="dZo6V6sYDXww0fKjDa9HlQ==" spinCount="100000" sheet="1" objects="1" scenarios="1"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参加申込書</vt:lpstr>
      <vt:lpstr>参加申込書 (2)</vt:lpstr>
      <vt:lpstr>宿泊施設</vt:lpstr>
      <vt:lpstr>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key9481</dc:creator>
  <cp:lastModifiedBy>key9481</cp:lastModifiedBy>
  <dcterms:created xsi:type="dcterms:W3CDTF">2025-05-17T06:16:19Z</dcterms:created>
  <dcterms:modified xsi:type="dcterms:W3CDTF">2025-09-29T03:58:38Z</dcterms:modified>
</cp:coreProperties>
</file>